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Data book/2024 Data book/Chapter 3/_Excel file to publish with figure data/"/>
    </mc:Choice>
  </mc:AlternateContent>
  <xr:revisionPtr revIDLastSave="0" documentId="13_ncr:1_{3112CE3D-ED15-604C-B59C-283F0AE1AB38}" xr6:coauthVersionLast="47" xr6:coauthVersionMax="47" xr10:uidLastSave="{00000000-0000-0000-0000-000000000000}"/>
  <bookViews>
    <workbookView xWindow="2240" yWindow="500" windowWidth="31860" windowHeight="21020" xr2:uid="{2D3770CB-DF82-4DD7-85EF-9504A6BA157D}"/>
  </bookViews>
  <sheets>
    <sheet name="Contents" sheetId="21" r:id="rId1"/>
    <sheet name="Chart 3-4" sheetId="38" r:id="rId2"/>
    <sheet name="Chart 3-6" sheetId="29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1" l="1"/>
  <c r="A7" i="21"/>
</calcChain>
</file>

<file path=xl/sharedStrings.xml><?xml version="1.0" encoding="utf-8"?>
<sst xmlns="http://schemas.openxmlformats.org/spreadsheetml/2006/main" count="30" uniqueCount="25">
  <si>
    <t>Contents</t>
  </si>
  <si>
    <t>Back to Table of Contents</t>
  </si>
  <si>
    <t>Share of FFS beneficiaries</t>
  </si>
  <si>
    <t>Medicare only</t>
  </si>
  <si>
    <t>Medigap</t>
  </si>
  <si>
    <t>Medicaid</t>
  </si>
  <si>
    <t>Other public</t>
  </si>
  <si>
    <t>10 to 25</t>
  </si>
  <si>
    <t>25 to 50</t>
  </si>
  <si>
    <t>50 to 75</t>
  </si>
  <si>
    <t>75 to 90</t>
  </si>
  <si>
    <t>Above 90</t>
  </si>
  <si>
    <t>Lower than 10</t>
  </si>
  <si>
    <t>Source of payment</t>
  </si>
  <si>
    <t>Out of pocket</t>
  </si>
  <si>
    <t>Supplemental payers</t>
  </si>
  <si>
    <t>Medicare</t>
  </si>
  <si>
    <t>Total</t>
  </si>
  <si>
    <t>Groups of beneficiaries ranked by total spending (percentile ranges)</t>
  </si>
  <si>
    <t>In dollars</t>
  </si>
  <si>
    <t>Employer sponsored</t>
  </si>
  <si>
    <t>https://www.medpac.gov/wp-content/uploads/2024/07/July2024_MedPAC_DataBook_Sec3_SEC.pdf</t>
  </si>
  <si>
    <r>
      <rPr>
        <b/>
        <sz val="11"/>
        <color rgb="FFCA512C"/>
        <rFont val="Avenir Next LT Pro"/>
      </rPr>
      <t xml:space="preserve">Chart 3-6.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Distribution of per capita total spending on health care services among noninstitutionalized FFS beneficiaries, by source of payment, 2021</t>
    </r>
  </si>
  <si>
    <r>
      <rPr>
        <b/>
        <sz val="11"/>
        <color rgb="FFCA512C"/>
        <rFont val="Avenir Next LT Pro"/>
      </rPr>
      <t xml:space="preserve">Chart 3-4. 
</t>
    </r>
    <r>
      <rPr>
        <b/>
        <sz val="11"/>
        <color rgb="FF2D5088"/>
        <rFont val="Avenir Next LT Pro"/>
      </rPr>
      <t>The share of FFS beneficiaries who had Medigap coverage increased, while the share who had Medicaid or had only Medicare coverage decreased, 2017–2021</t>
    </r>
  </si>
  <si>
    <r>
      <t xml:space="preserve">This file presents the data, not otherwise shown or labeled in the chapter, underlying the charts in Section 3 of MedPAC's July 2024 </t>
    </r>
    <r>
      <rPr>
        <i/>
        <sz val="11"/>
        <color theme="0"/>
        <rFont val="Avenir Next LT Pro"/>
      </rPr>
      <t>Data Book: Health Care Spending and the Medicare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</si>
</sst>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</font>
    <font>
      <sz val="11"/>
      <color rgb="FF2D5088"/>
      <name val="Avenir Next LT Pro"/>
    </font>
    <font>
      <sz val="11"/>
      <name val="Avenir Next LT Pro"/>
      <family val="2"/>
    </font>
  </fonts>
  <fills count="5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4" fillId="0" borderId="0" applyNumberFormat="0" applyFill="0" applyBorder="0" applyAlignment="0" applyProtection="0"/>
  </cellStyleXfs>
  <cellXfs count="45">
    <xf numFmtId="0" fontId="0" fillId="0" borderId="0" xfId="0"/>
    <xf numFmtId="0" fontId="5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" fontId="7" fillId="0" borderId="0" xfId="2" applyNumberFormat="1" applyFont="1" applyAlignment="1">
      <alignment horizontal="center"/>
    </xf>
    <xf numFmtId="0" fontId="8" fillId="0" borderId="0" xfId="2" applyFont="1"/>
    <xf numFmtId="0" fontId="7" fillId="0" borderId="0" xfId="2" applyFont="1"/>
    <xf numFmtId="164" fontId="5" fillId="0" borderId="0" xfId="0" applyNumberFormat="1" applyFont="1" applyAlignment="1">
      <alignment horizontal="center"/>
    </xf>
    <xf numFmtId="164" fontId="8" fillId="0" borderId="0" xfId="2" applyNumberFormat="1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left"/>
    </xf>
    <xf numFmtId="0" fontId="7" fillId="0" borderId="0" xfId="2" applyFont="1" applyAlignment="1">
      <alignment horizontal="center" wrapText="1"/>
    </xf>
    <xf numFmtId="0" fontId="8" fillId="2" borderId="3" xfId="2" applyFont="1" applyFill="1" applyBorder="1" applyAlignment="1">
      <alignment horizontal="left" wrapText="1"/>
    </xf>
    <xf numFmtId="0" fontId="15" fillId="0" borderId="0" xfId="9" applyFont="1" applyFill="1" applyAlignment="1">
      <alignment horizontal="left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6" fillId="0" borderId="0" xfId="0" applyFont="1"/>
    <xf numFmtId="0" fontId="8" fillId="0" borderId="2" xfId="2" applyFont="1" applyBorder="1" applyAlignment="1">
      <alignment horizontal="left"/>
    </xf>
    <xf numFmtId="164" fontId="0" fillId="0" borderId="0" xfId="0" applyNumberFormat="1"/>
    <xf numFmtId="0" fontId="17" fillId="0" borderId="0" xfId="0" applyFont="1" applyAlignment="1">
      <alignment horizontal="left"/>
    </xf>
    <xf numFmtId="1" fontId="0" fillId="0" borderId="0" xfId="0" applyNumberFormat="1"/>
    <xf numFmtId="0" fontId="5" fillId="4" borderId="3" xfId="0" applyFont="1" applyFill="1" applyBorder="1" applyAlignment="1">
      <alignment horizontal="center"/>
    </xf>
    <xf numFmtId="0" fontId="11" fillId="0" borderId="4" xfId="2" applyFont="1" applyBorder="1" applyAlignment="1">
      <alignment horizontal="left"/>
    </xf>
    <xf numFmtId="0" fontId="7" fillId="0" borderId="4" xfId="2" applyFont="1" applyBorder="1" applyAlignment="1">
      <alignment horizontal="center" wrapText="1"/>
    </xf>
    <xf numFmtId="0" fontId="7" fillId="0" borderId="4" xfId="2" applyFont="1" applyBorder="1"/>
    <xf numFmtId="0" fontId="5" fillId="2" borderId="2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8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" fontId="8" fillId="0" borderId="0" xfId="2" applyNumberFormat="1" applyFont="1"/>
    <xf numFmtId="0" fontId="17" fillId="0" borderId="4" xfId="0" applyFont="1" applyBorder="1" applyAlignment="1">
      <alignment horizontal="left"/>
    </xf>
    <xf numFmtId="1" fontId="0" fillId="0" borderId="4" xfId="0" applyNumberFormat="1" applyBorder="1"/>
    <xf numFmtId="0" fontId="0" fillId="0" borderId="4" xfId="0" applyBorder="1"/>
    <xf numFmtId="0" fontId="5" fillId="0" borderId="4" xfId="0" applyFont="1" applyBorder="1" applyAlignment="1">
      <alignment horizontal="left"/>
    </xf>
    <xf numFmtId="164" fontId="5" fillId="0" borderId="4" xfId="0" applyNumberFormat="1" applyFont="1" applyBorder="1"/>
    <xf numFmtId="1" fontId="7" fillId="0" borderId="0" xfId="2" applyNumberFormat="1" applyFont="1" applyAlignment="1">
      <alignment horizontal="left" wrapText="1"/>
    </xf>
    <xf numFmtId="0" fontId="0" fillId="0" borderId="0" xfId="0"/>
    <xf numFmtId="0" fontId="0" fillId="0" borderId="0" xfId="0" applyAlignment="1">
      <alignment horizontal="left" wrapText="1"/>
    </xf>
    <xf numFmtId="0" fontId="8" fillId="2" borderId="5" xfId="2" applyFont="1" applyFill="1" applyBorder="1" applyAlignment="1">
      <alignment horizontal="left" wrapText="1"/>
    </xf>
    <xf numFmtId="0" fontId="0" fillId="0" borderId="2" xfId="0" applyBorder="1" applyAlignment="1">
      <alignment wrapText="1"/>
    </xf>
    <xf numFmtId="0" fontId="8" fillId="2" borderId="3" xfId="2" applyFont="1" applyFill="1" applyBorder="1" applyAlignment="1">
      <alignment horizontal="center"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DDE6F3"/>
      <color rgb="FFCA512C"/>
      <color rgb="FF2D5088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736600</xdr:colOff>
      <xdr:row>3</xdr:row>
      <xdr:rowOff>101600</xdr:rowOff>
    </xdr:from>
    <xdr:to>
      <xdr:col>16</xdr:col>
      <xdr:colOff>635000</xdr:colOff>
      <xdr:row>36</xdr:row>
      <xdr:rowOff>30801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B5835A-CF70-F92F-7E6E-1BD94287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0" y="685800"/>
          <a:ext cx="7772400" cy="65713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850900</xdr:colOff>
      <xdr:row>3</xdr:row>
      <xdr:rowOff>63500</xdr:rowOff>
    </xdr:from>
    <xdr:to>
      <xdr:col>15</xdr:col>
      <xdr:colOff>50800</xdr:colOff>
      <xdr:row>34</xdr:row>
      <xdr:rowOff>91711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F59C1A-0D1C-93AB-CC44-4D65B711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647700"/>
          <a:ext cx="7772400" cy="6467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3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3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3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tabSelected="1" zoomScaleNormal="100" workbookViewId="0">
      <selection activeCell="A20" sqref="A20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12" customFormat="1" ht="15" customHeight="1" x14ac:dyDescent="0.2">
      <c r="A1" s="12" t="s">
        <v>24</v>
      </c>
      <c r="B1" s="13"/>
      <c r="E1" s="14"/>
      <c r="F1" s="13"/>
      <c r="G1" s="13"/>
      <c r="H1" s="13"/>
      <c r="I1" s="13"/>
      <c r="J1" s="13"/>
      <c r="K1" s="13"/>
      <c r="L1" s="13"/>
    </row>
    <row r="2" spans="1:12" ht="15" customHeight="1" x14ac:dyDescent="0.2">
      <c r="A2" s="17" t="s">
        <v>21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18" t="str">
        <f>'Chart 3-4'!A5</f>
        <v>Chart 3-4. 
The share of FFS beneficiaries who had Medigap coverage increased, while the share who had Medicaid or had only Medicare coverage decreased, 2017–2021</v>
      </c>
    </row>
    <row r="8" spans="1:12" ht="15" customHeight="1" x14ac:dyDescent="0.2">
      <c r="A8" s="18" t="str">
        <f>'Chart 3-6'!A5</f>
        <v>Chart 3-6. 
Distribution of per capita total spending on health care services among noninstitutionalized FFS beneficiaries, by source of payment, 2021</v>
      </c>
    </row>
    <row r="9" spans="1:12" ht="15" customHeight="1" x14ac:dyDescent="0.2">
      <c r="A9" s="20"/>
    </row>
    <row r="10" spans="1:12" ht="15" customHeight="1" x14ac:dyDescent="0.2">
      <c r="A10" s="20"/>
    </row>
    <row r="11" spans="1:12" ht="15" customHeight="1" x14ac:dyDescent="0.2">
      <c r="A11" s="20"/>
    </row>
    <row r="12" spans="1:12" ht="15" customHeight="1" x14ac:dyDescent="0.2">
      <c r="A12" s="20"/>
    </row>
    <row r="13" spans="1:12" ht="15" customHeight="1" x14ac:dyDescent="0.2">
      <c r="A13" s="20"/>
    </row>
    <row r="14" spans="1:12" ht="15" customHeight="1" x14ac:dyDescent="0.2">
      <c r="A14" s="20"/>
    </row>
    <row r="15" spans="1:12" ht="15" customHeight="1" x14ac:dyDescent="0.2">
      <c r="A15" s="20"/>
    </row>
    <row r="16" spans="1:12" ht="15" customHeight="1" x14ac:dyDescent="0.2">
      <c r="A16" s="20"/>
    </row>
    <row r="17" spans="1:1" ht="15" customHeight="1" x14ac:dyDescent="0.2">
      <c r="A17" s="20"/>
    </row>
    <row r="18" spans="1:1" ht="15" customHeight="1" x14ac:dyDescent="0.2">
      <c r="A18" s="20"/>
    </row>
    <row r="19" spans="1:1" ht="15" customHeight="1" x14ac:dyDescent="0.2">
      <c r="A19" s="20"/>
    </row>
    <row r="20" spans="1:1" ht="15" customHeight="1" x14ac:dyDescent="0.2">
      <c r="A20" s="20"/>
    </row>
    <row r="21" spans="1:1" ht="15" customHeight="1" x14ac:dyDescent="0.2">
      <c r="A21" s="20"/>
    </row>
    <row r="22" spans="1:1" ht="15" customHeight="1" x14ac:dyDescent="0.2">
      <c r="A22" s="20"/>
    </row>
  </sheetData>
  <hyperlinks>
    <hyperlink ref="A8" location="'Figure 3-1'!A5" display="='Figure 3-1'!A5" xr:uid="{712DE4E6-7E46-476A-8938-62EAAFAA3678}"/>
    <hyperlink ref="A8" location="'Chart 3-6'!A1" display="'Chart 3-6'!A1" xr:uid="{36275105-0325-4B2A-BE94-B59A71F7205A}"/>
    <hyperlink ref="A2" r:id="rId1" xr:uid="{21C9876A-1E9C-664D-87AA-F7F2CB86F05A}"/>
    <hyperlink ref="A7" location="'Chart 3-4'!A1" display="'Chart 3-4'!A1" xr:uid="{8FF438A3-8E0D-6247-8875-D7309DEF183B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AA19"/>
  <sheetViews>
    <sheetView zoomScaleNormal="100" workbookViewId="0">
      <selection activeCell="E36" sqref="E36"/>
    </sheetView>
  </sheetViews>
  <sheetFormatPr baseColWidth="10" defaultColWidth="12.5" defaultRowHeight="15" customHeight="1" x14ac:dyDescent="0.2"/>
  <cols>
    <col min="1" max="1" width="10.6640625" style="11" customWidth="1"/>
    <col min="2" max="2" width="18.83203125" style="10" customWidth="1"/>
    <col min="3" max="3" width="21.83203125" style="10" customWidth="1"/>
    <col min="4" max="4" width="17.5" style="6" customWidth="1"/>
    <col min="5" max="5" width="16.1640625" style="11" customWidth="1"/>
    <col min="6" max="6" width="16.33203125" style="10" customWidth="1"/>
    <col min="7" max="12" width="10.6640625" style="10" customWidth="1"/>
    <col min="13" max="16384" width="12.5" style="6"/>
  </cols>
  <sheetData>
    <row r="1" spans="1:27" s="12" customFormat="1" ht="16" customHeight="1" x14ac:dyDescent="0.2">
      <c r="A1" s="12" t="s">
        <v>24</v>
      </c>
      <c r="B1" s="13"/>
      <c r="F1" s="13"/>
      <c r="G1" s="13"/>
      <c r="H1" s="13"/>
      <c r="I1" s="13"/>
      <c r="J1" s="13"/>
      <c r="K1" s="13"/>
    </row>
    <row r="2" spans="1:27" s="1" customFormat="1" ht="15" customHeight="1" x14ac:dyDescent="0.2">
      <c r="A2" s="17" t="s">
        <v>21</v>
      </c>
      <c r="B2" s="3"/>
      <c r="F2" s="3"/>
      <c r="G2" s="3"/>
      <c r="H2" s="3"/>
      <c r="I2" s="3"/>
      <c r="J2" s="3"/>
      <c r="K2" s="3"/>
    </row>
    <row r="3" spans="1:27" ht="15" customHeight="1" x14ac:dyDescent="0.2">
      <c r="C3" s="6"/>
      <c r="E3" s="6"/>
      <c r="F3" s="6"/>
      <c r="G3" s="6"/>
      <c r="H3" s="6"/>
      <c r="I3" s="6"/>
      <c r="J3" s="6"/>
      <c r="K3" s="6"/>
      <c r="L3" s="6"/>
    </row>
    <row r="4" spans="1:27" ht="15" customHeight="1" x14ac:dyDescent="0.2">
      <c r="C4" s="6"/>
      <c r="E4" s="6"/>
      <c r="F4" s="6"/>
      <c r="G4" s="6"/>
      <c r="H4" s="6"/>
      <c r="I4" s="6"/>
      <c r="J4" s="6"/>
      <c r="K4" s="6"/>
      <c r="L4" s="6"/>
    </row>
    <row r="5" spans="1:27" ht="44" customHeight="1" x14ac:dyDescent="0.2">
      <c r="A5" s="39" t="s">
        <v>23</v>
      </c>
      <c r="B5" s="39"/>
      <c r="C5" s="39"/>
      <c r="D5" s="39"/>
      <c r="E5" s="40"/>
      <c r="F5" s="40"/>
      <c r="G5" s="5"/>
      <c r="H5" s="5"/>
      <c r="I5" s="5"/>
      <c r="J5" s="5"/>
      <c r="K5" s="5"/>
      <c r="L5" s="5"/>
    </row>
    <row r="6" spans="1:27" ht="15" customHeight="1" x14ac:dyDescent="0.2">
      <c r="A6" s="26" t="s">
        <v>2</v>
      </c>
      <c r="B6" s="27"/>
      <c r="C6" s="28"/>
      <c r="D6" s="28"/>
      <c r="E6" s="28"/>
      <c r="F6" s="2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ht="15" customHeight="1" x14ac:dyDescent="0.2">
      <c r="B7" s="15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14" x14ac:dyDescent="0.2">
      <c r="A8" s="16"/>
      <c r="B8" s="25" t="s">
        <v>4</v>
      </c>
      <c r="C8" s="25" t="s">
        <v>20</v>
      </c>
      <c r="D8" s="25" t="s">
        <v>3</v>
      </c>
      <c r="E8" s="25" t="s">
        <v>5</v>
      </c>
      <c r="F8" s="25" t="s">
        <v>6</v>
      </c>
      <c r="G8" s="6"/>
      <c r="H8" s="6"/>
      <c r="I8" s="6"/>
      <c r="J8" s="6"/>
      <c r="K8" s="6"/>
      <c r="L8" s="6"/>
    </row>
    <row r="9" spans="1:27" ht="15" customHeight="1" x14ac:dyDescent="0.2">
      <c r="A9" s="4">
        <v>2017</v>
      </c>
      <c r="B9" s="8">
        <v>34.646416706217373</v>
      </c>
      <c r="C9" s="8">
        <v>30.153456731529825</v>
      </c>
      <c r="D9" s="8">
        <v>17.766176237937039</v>
      </c>
      <c r="E9" s="8">
        <v>16.642936244265151</v>
      </c>
      <c r="F9" s="8">
        <v>0.79101408005062501</v>
      </c>
      <c r="G9" s="8"/>
      <c r="H9" s="8"/>
      <c r="I9" s="8"/>
      <c r="J9" s="8"/>
      <c r="K9" s="8"/>
      <c r="L9" s="8"/>
      <c r="M9" s="9"/>
      <c r="N9" s="9"/>
      <c r="O9" s="9"/>
      <c r="P9" s="9"/>
      <c r="Q9" s="9"/>
      <c r="R9" s="9"/>
      <c r="S9" s="9"/>
      <c r="T9" s="9"/>
    </row>
    <row r="10" spans="1:27" ht="15" customHeight="1" x14ac:dyDescent="0.2">
      <c r="A10" s="4">
        <v>2018</v>
      </c>
      <c r="B10" s="8">
        <v>35.522436947264985</v>
      </c>
      <c r="C10" s="8">
        <v>29.462823452341954</v>
      </c>
      <c r="D10" s="8">
        <v>18.03144448083852</v>
      </c>
      <c r="E10" s="8">
        <v>16.36095643629217</v>
      </c>
      <c r="F10" s="8">
        <v>0.62233868326236486</v>
      </c>
      <c r="G10" s="8"/>
      <c r="H10" s="8"/>
      <c r="I10" s="8"/>
      <c r="J10" s="8"/>
      <c r="K10" s="8"/>
      <c r="L10" s="8"/>
      <c r="M10" s="9"/>
      <c r="N10" s="9"/>
      <c r="O10" s="9"/>
      <c r="P10" s="9"/>
      <c r="Q10" s="9"/>
      <c r="R10" s="9"/>
      <c r="S10" s="9"/>
      <c r="T10" s="9"/>
    </row>
    <row r="11" spans="1:27" ht="15" customHeight="1" x14ac:dyDescent="0.2">
      <c r="A11" s="4">
        <v>2019</v>
      </c>
      <c r="B11" s="8">
        <v>37.589134125636676</v>
      </c>
      <c r="C11" s="8">
        <v>29.915110356536506</v>
      </c>
      <c r="D11" s="8">
        <v>17.113752122241088</v>
      </c>
      <c r="E11" s="8">
        <v>14.940577249575554</v>
      </c>
      <c r="F11" s="8">
        <v>0.44142614601018682</v>
      </c>
      <c r="G11" s="8"/>
      <c r="H11" s="8"/>
      <c r="I11" s="8"/>
      <c r="J11" s="8"/>
      <c r="K11" s="8"/>
      <c r="L11" s="8"/>
      <c r="M11" s="9"/>
      <c r="N11" s="9"/>
      <c r="O11" s="9"/>
      <c r="P11" s="9"/>
      <c r="Q11" s="9"/>
      <c r="R11" s="9"/>
      <c r="S11" s="9"/>
      <c r="T11" s="9"/>
    </row>
    <row r="12" spans="1:27" ht="15" customHeight="1" x14ac:dyDescent="0.2">
      <c r="A12" s="4">
        <v>2020</v>
      </c>
      <c r="B12" s="8">
        <v>39.353440491240747</v>
      </c>
      <c r="C12" s="8">
        <v>30.720606826801522</v>
      </c>
      <c r="D12" s="8">
        <v>16.037565468665345</v>
      </c>
      <c r="E12" s="8">
        <v>13.491060140870507</v>
      </c>
      <c r="F12" s="8">
        <v>0.39732707242188914</v>
      </c>
      <c r="G12" s="8"/>
      <c r="H12" s="8"/>
      <c r="I12" s="8"/>
      <c r="J12" s="8"/>
      <c r="K12" s="8"/>
      <c r="L12" s="8"/>
      <c r="M12" s="9"/>
      <c r="N12" s="9"/>
      <c r="O12" s="9"/>
      <c r="P12" s="9"/>
      <c r="Q12" s="9"/>
      <c r="R12" s="9"/>
      <c r="S12" s="9"/>
      <c r="T12" s="9"/>
    </row>
    <row r="13" spans="1:27" ht="15" customHeight="1" x14ac:dyDescent="0.2">
      <c r="A13" s="4">
        <v>2021</v>
      </c>
      <c r="B13" s="8">
        <v>44.890510948905117</v>
      </c>
      <c r="C13" s="8">
        <v>30.71456012293508</v>
      </c>
      <c r="D13" s="8">
        <v>12.024587014982712</v>
      </c>
      <c r="E13" s="8">
        <v>11.947752593161738</v>
      </c>
      <c r="F13" s="8">
        <v>0.42258932001536692</v>
      </c>
      <c r="G13" s="3"/>
      <c r="H13" s="3"/>
      <c r="I13" s="3"/>
      <c r="J13" s="3"/>
      <c r="L13" s="3"/>
    </row>
    <row r="14" spans="1:27" ht="15" customHeight="1" x14ac:dyDescent="0.2">
      <c r="A14" s="37"/>
      <c r="B14" s="38"/>
      <c r="C14" s="38"/>
      <c r="D14" s="38"/>
      <c r="E14" s="38"/>
      <c r="F14" s="38"/>
      <c r="G14" s="3"/>
      <c r="H14" s="3"/>
      <c r="I14" s="3"/>
      <c r="J14" s="3"/>
      <c r="L14" s="3"/>
    </row>
    <row r="15" spans="1:27" ht="15" customHeight="1" x14ac:dyDescent="0.2">
      <c r="B15" s="22"/>
    </row>
    <row r="16" spans="1:27" ht="15" customHeight="1" x14ac:dyDescent="0.2">
      <c r="A16" s="19" t="s">
        <v>1</v>
      </c>
      <c r="B16" s="22"/>
    </row>
    <row r="17" spans="2:2" ht="15" customHeight="1" x14ac:dyDescent="0.2">
      <c r="B17" s="22"/>
    </row>
    <row r="18" spans="2:2" ht="15" customHeight="1" x14ac:dyDescent="0.2">
      <c r="B18" s="22"/>
    </row>
    <row r="19" spans="2:2" ht="15" customHeight="1" x14ac:dyDescent="0.2">
      <c r="B19" s="22"/>
    </row>
  </sheetData>
  <mergeCells count="1">
    <mergeCell ref="A5:F5"/>
  </mergeCells>
  <hyperlinks>
    <hyperlink ref="A16" location="Contents!A1" display="Back to Table of Contents" xr:uid="{26A2F962-3B7E-6F49-86DF-17D6C588B550}"/>
    <hyperlink ref="A2" r:id="rId1" xr:uid="{F9751476-F4FE-6D48-A596-A4405256EC9A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AA18"/>
  <sheetViews>
    <sheetView zoomScaleNormal="100" workbookViewId="0">
      <selection activeCell="B40" sqref="B40"/>
    </sheetView>
  </sheetViews>
  <sheetFormatPr baseColWidth="10" defaultColWidth="12.5" defaultRowHeight="15" customHeight="1" x14ac:dyDescent="0.2"/>
  <cols>
    <col min="1" max="1" width="24" style="11" customWidth="1"/>
    <col min="2" max="2" width="20.6640625" style="10" customWidth="1"/>
    <col min="3" max="5" width="20.6640625" style="6" customWidth="1"/>
    <col min="6" max="16384" width="12.5" style="6"/>
  </cols>
  <sheetData>
    <row r="1" spans="1:27" s="12" customFormat="1" ht="16" customHeight="1" x14ac:dyDescent="0.2">
      <c r="A1" s="12" t="s">
        <v>24</v>
      </c>
      <c r="B1" s="13"/>
      <c r="F1" s="13"/>
      <c r="G1" s="13"/>
      <c r="H1" s="13"/>
      <c r="I1" s="13"/>
      <c r="J1" s="13"/>
      <c r="K1" s="13"/>
    </row>
    <row r="2" spans="1:27" s="1" customFormat="1" ht="15" customHeight="1" x14ac:dyDescent="0.2">
      <c r="A2" s="17" t="s">
        <v>21</v>
      </c>
      <c r="B2" s="3"/>
      <c r="F2" s="3"/>
      <c r="G2" s="3"/>
      <c r="H2" s="3"/>
      <c r="I2" s="3"/>
      <c r="J2" s="3"/>
      <c r="K2" s="3"/>
    </row>
    <row r="5" spans="1:27" ht="45" customHeight="1" x14ac:dyDescent="0.2">
      <c r="A5" s="39" t="s">
        <v>22</v>
      </c>
      <c r="B5" s="41"/>
      <c r="C5" s="41"/>
      <c r="D5" s="41"/>
      <c r="E5" s="41"/>
    </row>
    <row r="6" spans="1:27" ht="15" customHeight="1" x14ac:dyDescent="0.2">
      <c r="A6" s="26" t="s">
        <v>19</v>
      </c>
      <c r="B6" s="27"/>
      <c r="C6" s="28"/>
      <c r="D6" s="28"/>
      <c r="E6" s="28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ht="15" customHeight="1" x14ac:dyDescent="0.2">
      <c r="A7" s="21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27" ht="16" customHeight="1" x14ac:dyDescent="0.2">
      <c r="A8" s="42" t="s">
        <v>18</v>
      </c>
      <c r="B8" s="44" t="s">
        <v>13</v>
      </c>
      <c r="C8" s="44"/>
      <c r="D8" s="44"/>
      <c r="E8" s="44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27" ht="26" customHeight="1" x14ac:dyDescent="0.2">
      <c r="A9" s="43"/>
      <c r="B9" s="29" t="s">
        <v>14</v>
      </c>
      <c r="C9" s="29" t="s">
        <v>15</v>
      </c>
      <c r="D9" s="30" t="s">
        <v>16</v>
      </c>
      <c r="E9" s="30" t="s">
        <v>17</v>
      </c>
    </row>
    <row r="10" spans="1:27" ht="15" customHeight="1" x14ac:dyDescent="0.2">
      <c r="A10" s="31" t="s">
        <v>12</v>
      </c>
      <c r="B10" s="3">
        <v>178</v>
      </c>
      <c r="C10" s="3">
        <v>91</v>
      </c>
      <c r="D10" s="3">
        <v>75</v>
      </c>
      <c r="E10" s="3">
        <v>344</v>
      </c>
    </row>
    <row r="11" spans="1:27" ht="15" customHeight="1" x14ac:dyDescent="0.2">
      <c r="A11" s="31" t="s">
        <v>7</v>
      </c>
      <c r="B11" s="32">
        <v>601</v>
      </c>
      <c r="C11" s="32">
        <v>438</v>
      </c>
      <c r="D11" s="3">
        <v>657</v>
      </c>
      <c r="E11" s="3">
        <v>1696</v>
      </c>
    </row>
    <row r="12" spans="1:27" ht="15" customHeight="1" x14ac:dyDescent="0.2">
      <c r="A12" s="31" t="s">
        <v>8</v>
      </c>
      <c r="B12" s="32">
        <v>1414</v>
      </c>
      <c r="C12" s="32">
        <v>1100</v>
      </c>
      <c r="D12" s="3">
        <v>2158</v>
      </c>
      <c r="E12" s="3">
        <v>4672</v>
      </c>
    </row>
    <row r="13" spans="1:27" ht="15" customHeight="1" x14ac:dyDescent="0.2">
      <c r="A13" s="31" t="s">
        <v>9</v>
      </c>
      <c r="B13" s="32">
        <v>3301</v>
      </c>
      <c r="C13" s="32">
        <v>2312</v>
      </c>
      <c r="D13" s="32">
        <v>5961</v>
      </c>
      <c r="E13" s="3">
        <v>11574</v>
      </c>
      <c r="F13" s="33"/>
    </row>
    <row r="14" spans="1:27" ht="15" customHeight="1" x14ac:dyDescent="0.2">
      <c r="A14" s="31" t="s">
        <v>10</v>
      </c>
      <c r="B14" s="32">
        <v>4856</v>
      </c>
      <c r="C14" s="32">
        <v>5117</v>
      </c>
      <c r="D14" s="32">
        <v>17768</v>
      </c>
      <c r="E14" s="3">
        <v>27741</v>
      </c>
    </row>
    <row r="15" spans="1:27" ht="15" customHeight="1" x14ac:dyDescent="0.2">
      <c r="A15" s="31" t="s">
        <v>11</v>
      </c>
      <c r="B15" s="32">
        <v>8090</v>
      </c>
      <c r="C15" s="32">
        <v>17738</v>
      </c>
      <c r="D15" s="32">
        <v>77782</v>
      </c>
      <c r="E15" s="3">
        <v>103610</v>
      </c>
    </row>
    <row r="16" spans="1:27" ht="15" customHeight="1" x14ac:dyDescent="0.2">
      <c r="A16" s="34"/>
      <c r="B16" s="35"/>
      <c r="C16" s="35"/>
      <c r="D16" s="35"/>
      <c r="E16" s="36"/>
    </row>
    <row r="17" spans="1:5" ht="15" customHeight="1" x14ac:dyDescent="0.2">
      <c r="A17" s="23"/>
      <c r="B17" s="24"/>
      <c r="C17" s="24"/>
      <c r="D17" s="24"/>
      <c r="E17"/>
    </row>
    <row r="18" spans="1:5" ht="15" customHeight="1" x14ac:dyDescent="0.2">
      <c r="A18" s="19" t="s">
        <v>1</v>
      </c>
    </row>
  </sheetData>
  <mergeCells count="3">
    <mergeCell ref="A5:E5"/>
    <mergeCell ref="A8:A9"/>
    <mergeCell ref="B8:E8"/>
  </mergeCells>
  <hyperlinks>
    <hyperlink ref="A18" location="Contents!A1" display="Back to Table of Contents" xr:uid="{D52A2348-68AE-404F-93FA-EEC4CE6EF026}"/>
    <hyperlink ref="A2" r:id="rId1" xr:uid="{E831C97D-58D6-C040-99A5-B64E41CCBB33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Chart 3-4</vt:lpstr>
      <vt:lpstr>Chart 3-6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2024-07-16T14:10:04Z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